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11-2024\1) výzva\"/>
    </mc:Choice>
  </mc:AlternateContent>
  <xr:revisionPtr revIDLastSave="0" documentId="13_ncr:1_{5F4FB3E6-A5A4-484E-8D96-B947F7D066A3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K8" i="1"/>
  <c r="L8" i="1"/>
  <c r="H9" i="1"/>
  <c r="H10" i="1"/>
  <c r="K9" i="1"/>
  <c r="L9" i="1"/>
  <c r="K10" i="1"/>
  <c r="L10" i="1"/>
  <c r="K7" i="1" l="1"/>
  <c r="H7" i="1"/>
  <c r="L7" i="1"/>
  <c r="I13" i="1" l="1"/>
  <c r="J13" i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<sst xmlns="http://schemas.openxmlformats.org/spreadsheetml/2006/main" count="47" uniqueCount="44">
  <si>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</si>
  <si>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</si>
  <si>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</si>
  <si>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</si>
  <si>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</si>
  <si>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</si>
  <si>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</si>
  <si>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</si>
  <si>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</si>
  <si>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</si>
  <si>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</si>
  <si>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</si>
  <si>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</si>
  <si>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</si>
  <si>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</si>
  <si>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</si>
  <si>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</si>
  <si>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</si>
  <si>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</si>
  <si>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</si>
  <si>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</si>
  <si>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</si>
  <si>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</si>
  <si>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</si>
  <si>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</si>
  <si>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</si>
  <si>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</si>
  <si>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</si>
  <si>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t>Společná faktura</t>
  </si>
  <si>
    <t>V případě, že se dodavatel při předání zboží na některá uvedená tel. čísla nedovolá, bude v takovém případě volat tel. 377 631 320.</t>
  </si>
  <si>
    <t>Příloha č. 2 Kupní smlouvy - technická specifikace
Propagační předměty (II.) 011 - 2024</t>
  </si>
  <si>
    <t>Espreso hrnek s podšálkem</t>
  </si>
  <si>
    <t xml:space="preserve">Cappuccino šálek s podšálkem </t>
  </si>
  <si>
    <t>Nízká sklenice</t>
  </si>
  <si>
    <t>Keramický hrnek s přírodní korkovou základnou</t>
  </si>
  <si>
    <t>30 dní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</si>
  <si>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</si>
  <si>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Petra Kotorová,
Tel.: 774 296 288,
37763 6401,
E-mail: kotorova@ktv.zcu.cz</t>
  </si>
  <si>
    <t>Klatovská 51,
301 00 Plzeň,
Fakulta pedagogická - Centrum tělesné výchovy a sportu,
místnost KL 128</t>
  </si>
  <si>
    <t>Požadavek na dodání produktové karty  jako součást nabídky k ověření splnění zadané specifikace.</t>
  </si>
  <si>
    <r>
      <t xml:space="preserve">Porcelánový hrnek s uchem kónického tvaru na cappuccino s podšálkem. Barva bílá.  
</t>
    </r>
    <r>
      <rPr>
        <sz val="11"/>
        <rFont val="Calibri"/>
        <family val="2"/>
        <charset val="238"/>
        <scheme val="minor"/>
      </rPr>
      <t xml:space="preserve">Šířka: min. 70 mm v horní části  hrnku. </t>
    </r>
    <r>
      <rPr>
        <sz val="11"/>
        <color theme="1"/>
        <rFont val="Calibri"/>
        <family val="2"/>
        <charset val="238"/>
        <scheme val="minor"/>
      </rPr>
      <t xml:space="preserve">
Průměr: min. 140 mm.
Objem: min. 160 ml.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plnobarevný tisk</t>
    </r>
    <r>
      <rPr>
        <sz val="11"/>
        <color theme="1"/>
        <rFont val="Calibri"/>
        <family val="2"/>
        <charset val="238"/>
        <scheme val="minor"/>
      </rPr>
      <t xml:space="preserve"> na bílou keramiku (umístění jako pro praváka), s přizpůsobením kónickému tvaru hrnku. 
Hrnek potisknout logem, které dodáme. Náhled viz ilustračí obrázek.
Podšálek bez potisku.
Potisk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(II.)-011-2024.jpg</t>
    </r>
  </si>
  <si>
    <r>
      <t xml:space="preserve">Porcelánový hrnek s uchem na espreso s podšálkem. Barva bílá.
Průměr: min. 60 mm. 
Objem:  80 ml.
</t>
    </r>
    <r>
      <rPr>
        <b/>
        <sz val="11"/>
        <color theme="1"/>
        <rFont val="Calibri"/>
        <family val="2"/>
        <charset val="238"/>
        <scheme val="minor"/>
      </rPr>
      <t xml:space="preserve">
Potisk hrnku: plnobarevný tisk</t>
    </r>
    <r>
      <rPr>
        <sz val="11"/>
        <color theme="1"/>
        <rFont val="Calibri"/>
        <family val="2"/>
        <charset val="238"/>
        <scheme val="minor"/>
      </rPr>
      <t xml:space="preserve"> na bílou keramiku (umístění jako pro praváka), s přizpůsobením kónickému tvaru hrnku. 
Hrnek potisknout logem, které dodáme. Náhled viz ilustrační obrázek. 
Podšálek bez potisku. 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(II.)-011-2024.jpg</t>
    </r>
  </si>
  <si>
    <r>
      <t xml:space="preserve">Opakovaně použitelná sklenice na pití. Barva: transparentní.
Objem: 300 ml. 
Průměr: min. 80 mm.
Výška: min. 90 mm.
</t>
    </r>
    <r>
      <rPr>
        <b/>
        <sz val="11"/>
        <color theme="1"/>
        <rFont val="Calibri"/>
        <family val="2"/>
        <charset val="238"/>
        <scheme val="minor"/>
      </rPr>
      <t>Potisk sklenice</t>
    </r>
    <r>
      <rPr>
        <sz val="11"/>
        <color theme="1"/>
        <rFont val="Calibri"/>
        <family val="2"/>
        <charset val="238"/>
        <scheme val="minor"/>
      </rPr>
      <t>:</t>
    </r>
    <r>
      <rPr>
        <b/>
        <sz val="11"/>
        <color theme="1"/>
        <rFont val="Calibri"/>
        <family val="2"/>
        <charset val="238"/>
        <scheme val="minor"/>
      </rPr>
      <t xml:space="preserve"> černý tisk</t>
    </r>
    <r>
      <rPr>
        <sz val="11"/>
        <color theme="1"/>
        <rFont val="Calibri"/>
        <family val="2"/>
        <charset val="238"/>
        <scheme val="minor"/>
      </rPr>
      <t xml:space="preserve"> na transparentní sklenici s přizpůsobením kónickému tvaru sklenice. 
Sklenici potisknout logem, které dodámí. Náhled viz ilustrační obrázek s tím, že bude černý tisk. 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(II.)-011-2024.jpg</t>
    </r>
  </si>
  <si>
    <r>
      <t xml:space="preserve">
Keramický hrnek s uchem, objem min. 420 ml.  Barva: vnitřní strana černá, vnější černá.
Výška: min. 100 mm.
Průměr: min. 80 mm.
</t>
    </r>
    <r>
      <rPr>
        <b/>
        <sz val="11"/>
        <color theme="1"/>
        <rFont val="Calibri"/>
        <family val="2"/>
        <charset val="238"/>
        <scheme val="minor"/>
      </rPr>
      <t>Potisk hrnku: bílý tisk</t>
    </r>
    <r>
      <rPr>
        <sz val="11"/>
        <color theme="1"/>
        <rFont val="Calibri"/>
        <family val="2"/>
        <charset val="238"/>
        <scheme val="minor"/>
      </rPr>
      <t xml:space="preserve"> na černou keramiku (dle ilustračního obrázku), s přizpůsobením kónickému tvaru hrnku. 
Hrnek potisknout logem, které dodáme. Náhled viz ilustrační obárezk  s tím, že bude bílý tisk. 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(II.)-011-2024.jpg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</si>
</sst>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1" fillId="0" borderId="0"/>
    <xf numFmtId="0" fontId="12" fillId="0" borderId="0"/>
    <xf numFmtId="0" fontId="12" fillId="0" borderId="0"/>
    <xf numFmtId="0" fontId="23" fillId="0" borderId="0"/>
    <xf numFmtId="0" fontId="23" fillId="0" borderId="0"/>
  </cellStyleXfs>
  <cellXfs count="104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5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4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7" xfId="0" applyFont="1" applyFill="1" applyBorder="1" applyAlignment="1" applyProtection="1">
      <alignment horizontal="center" vertical="center" textRotation="90" wrapText="1"/>
    </xf>
    <xf numFmtId="0" fontId="19" fillId="5" borderId="8" xfId="0" applyFont="1" applyFill="1" applyBorder="1" applyAlignment="1" applyProtection="1">
      <alignment horizontal="center" vertical="center" wrapText="1"/>
    </xf>
    <xf numFmtId="0" fontId="15" fillId="4" borderId="8" xfId="0" applyFont="1" applyFill="1" applyBorder="1" applyAlignment="1" applyProtection="1">
      <alignment horizontal="center" vertical="center" wrapText="1"/>
    </xf>
    <xf numFmtId="0" fontId="15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9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wrapText="1"/>
    </xf>
    <xf numFmtId="1" fontId="19" fillId="3" borderId="2" xfId="0" applyNumberFormat="1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9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 wrapText="1"/>
    </xf>
    <xf numFmtId="0" fontId="14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15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1" fontId="19" fillId="3" borderId="12" xfId="0" applyNumberFormat="1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9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 wrapText="1"/>
    </xf>
    <xf numFmtId="0" fontId="14" fillId="3" borderId="11" xfId="0" applyFont="1" applyFill="1" applyBorder="1" applyAlignment="1" applyProtection="1">
      <alignment horizontal="center" vertical="center" wrapText="1"/>
    </xf>
    <xf numFmtId="0" fontId="11" fillId="3" borderId="11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1" fontId="19" fillId="3" borderId="11" xfId="0" applyNumberFormat="1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5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 wrapText="1"/>
    </xf>
    <xf numFmtId="164" fontId="20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6</xdr:row>
      <xdr:rowOff>190500</xdr:rowOff>
    </xdr:from>
    <xdr:to>
      <xdr:col>6</xdr:col>
      <xdr:colOff>1845733</xdr:colOff>
      <xdr:row>6</xdr:row>
      <xdr:rowOff>1588560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83319BB-F1DE-46C7-8B90-F9435753B7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49200" y="2857500"/>
          <a:ext cx="1693333" cy="1398060"/>
        </a:xfrm>
        <a:prstGeom prst="rect">
          <a:avLst/>
        </a:prstGeom>
      </xdr:spPr>
    </xdr:pic>
    <xdr:clientData/>
  </xdr:twoCellAnchor>
  <xdr:twoCellAnchor editAs="oneCell">
    <xdr:from>
      <xdr:col>6</xdr:col>
      <xdr:colOff>2032356</xdr:colOff>
      <xdr:row>6</xdr:row>
      <xdr:rowOff>542924</xdr:rowOff>
    </xdr:from>
    <xdr:to>
      <xdr:col>6</xdr:col>
      <xdr:colOff>3771870</xdr:colOff>
      <xdr:row>6</xdr:row>
      <xdr:rowOff>1167711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B2D78AAF-4440-434E-B0AF-6B568756B5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529156" y="3209924"/>
          <a:ext cx="1739514" cy="624787"/>
        </a:xfrm>
        <a:prstGeom prst="rect">
          <a:avLst/>
        </a:prstGeom>
      </xdr:spPr>
    </xdr:pic>
    <xdr:clientData/>
  </xdr:twoCellAnchor>
  <xdr:twoCellAnchor editAs="oneCell">
    <xdr:from>
      <xdr:col>6</xdr:col>
      <xdr:colOff>142875</xdr:colOff>
      <xdr:row>7</xdr:row>
      <xdr:rowOff>276225</xdr:rowOff>
    </xdr:from>
    <xdr:to>
      <xdr:col>6</xdr:col>
      <xdr:colOff>1965112</xdr:colOff>
      <xdr:row>7</xdr:row>
      <xdr:rowOff>2022474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677A82E5-E9A7-4478-899D-79B3280AE4A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639675" y="4924425"/>
          <a:ext cx="1822237" cy="1746249"/>
        </a:xfrm>
        <a:prstGeom prst="rect">
          <a:avLst/>
        </a:prstGeom>
      </xdr:spPr>
    </xdr:pic>
    <xdr:clientData/>
  </xdr:twoCellAnchor>
  <xdr:twoCellAnchor editAs="oneCell">
    <xdr:from>
      <xdr:col>6</xdr:col>
      <xdr:colOff>222250</xdr:colOff>
      <xdr:row>8</xdr:row>
      <xdr:rowOff>271991</xdr:rowOff>
    </xdr:from>
    <xdr:to>
      <xdr:col>6</xdr:col>
      <xdr:colOff>1852083</xdr:colOff>
      <xdr:row>8</xdr:row>
      <xdr:rowOff>1997075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BAF16344-1ABD-4EC1-AD6C-052A03CAAA79}"/>
            </a:ext>
          </a:extLst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719050" y="7158566"/>
          <a:ext cx="1629833" cy="1725084"/>
        </a:xfrm>
        <a:prstGeom prst="rect">
          <a:avLst/>
        </a:prstGeom>
      </xdr:spPr>
    </xdr:pic>
    <xdr:clientData/>
  </xdr:twoCellAnchor>
  <xdr:twoCellAnchor editAs="oneCell">
    <xdr:from>
      <xdr:col>6</xdr:col>
      <xdr:colOff>271992</xdr:colOff>
      <xdr:row>9</xdr:row>
      <xdr:rowOff>285750</xdr:rowOff>
    </xdr:from>
    <xdr:to>
      <xdr:col>6</xdr:col>
      <xdr:colOff>1986492</xdr:colOff>
      <xdr:row>9</xdr:row>
      <xdr:rowOff>2296584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D85CD5CA-1E3B-4B72-9526-F9DA497A68EE}"/>
            </a:ext>
          </a:extLst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768792" y="9296400"/>
          <a:ext cx="1714500" cy="2010834"/>
        </a:xfrm>
        <a:prstGeom prst="rect">
          <a:avLst/>
        </a:prstGeom>
      </xdr:spPr>
    </xdr:pic>
    <xdr:clientData/>
  </xdr:twoCellAnchor>
  <xdr:twoCellAnchor editAs="oneCell">
    <xdr:from>
      <xdr:col>6</xdr:col>
      <xdr:colOff>2085975</xdr:colOff>
      <xdr:row>7</xdr:row>
      <xdr:rowOff>657225</xdr:rowOff>
    </xdr:from>
    <xdr:to>
      <xdr:col>6</xdr:col>
      <xdr:colOff>3825489</xdr:colOff>
      <xdr:row>7</xdr:row>
      <xdr:rowOff>1282012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516027DF-296A-4846-8E89-4667DD771A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582775" y="5305425"/>
          <a:ext cx="1739514" cy="624787"/>
        </a:xfrm>
        <a:prstGeom prst="rect">
          <a:avLst/>
        </a:prstGeom>
      </xdr:spPr>
    </xdr:pic>
    <xdr:clientData/>
  </xdr:twoCellAnchor>
  <xdr:twoCellAnchor editAs="oneCell">
    <xdr:from>
      <xdr:col>6</xdr:col>
      <xdr:colOff>2009775</xdr:colOff>
      <xdr:row>8</xdr:row>
      <xdr:rowOff>619125</xdr:rowOff>
    </xdr:from>
    <xdr:to>
      <xdr:col>6</xdr:col>
      <xdr:colOff>3749289</xdr:colOff>
      <xdr:row>8</xdr:row>
      <xdr:rowOff>1243912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25AA0366-4C76-4C45-8A60-92BDE1BD85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506575" y="7505700"/>
          <a:ext cx="1739514" cy="624787"/>
        </a:xfrm>
        <a:prstGeom prst="rect">
          <a:avLst/>
        </a:prstGeom>
      </xdr:spPr>
    </xdr:pic>
    <xdr:clientData/>
  </xdr:twoCellAnchor>
  <xdr:twoCellAnchor editAs="oneCell">
    <xdr:from>
      <xdr:col>6</xdr:col>
      <xdr:colOff>2105025</xdr:colOff>
      <xdr:row>9</xdr:row>
      <xdr:rowOff>800100</xdr:rowOff>
    </xdr:from>
    <xdr:to>
      <xdr:col>6</xdr:col>
      <xdr:colOff>3844539</xdr:colOff>
      <xdr:row>9</xdr:row>
      <xdr:rowOff>1424887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55703A8E-D506-4A22-B97F-515ABC8FD1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601825" y="9810750"/>
          <a:ext cx="1739514" cy="6247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6"/>
  <sheetViews>
    <sheetView tabSelected="1" topLeftCell="A6" zoomScale="80" zoomScaleNormal="8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100" customWidth="1"/>
    <col min="5" max="5" width="12" style="4" customWidth="1"/>
    <col min="6" max="6" width="121.42578125" style="5" customWidth="1"/>
    <col min="7" max="7" width="60.570312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2.42578125" style="1" customWidth="1"/>
    <col min="14" max="14" width="14.42578125" style="1" bestFit="1" customWidth="1"/>
    <col min="15" max="15" width="28.28515625" style="1" hidden="1" customWidth="1"/>
    <col min="16" max="16" width="37.28515625" style="1" customWidth="1"/>
    <col min="17" max="17" width="32" style="1" customWidth="1"/>
    <col min="18" max="18" width="33.42578125" style="1" customWidth="1"/>
    <col min="19" max="19" width="25.5703125" style="1" customWidth="1"/>
    <col min="20" max="20" width="11.570312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30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26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19</v>
      </c>
      <c r="P6" s="28" t="s">
        <v>20</v>
      </c>
      <c r="Q6" s="30" t="s">
        <v>21</v>
      </c>
      <c r="R6" s="28" t="s">
        <v>22</v>
      </c>
      <c r="S6" s="28" t="s">
        <v>36</v>
      </c>
      <c r="T6" s="28" t="s">
        <v>23</v>
      </c>
      <c r="U6" s="28" t="s">
        <v>24</v>
      </c>
    </row>
    <row r="7" spans="1:21" ht="171.75" customHeight="1" x14ac:dyDescent="0.25">
      <c r="A7" s="31"/>
      <c r="B7" s="32">
        <v>1</v>
      </c>
      <c r="C7" s="33" t="s">
        <v>31</v>
      </c>
      <c r="D7" s="34">
        <v>6</v>
      </c>
      <c r="E7" s="35" t="s">
        <v>25</v>
      </c>
      <c r="F7" s="36" t="s">
        <v>41</v>
      </c>
      <c r="G7" s="37"/>
      <c r="H7" s="38">
        <f t="shared" ref="H7:H10" si="0">D7*I7</f>
        <v>1050</v>
      </c>
      <c r="I7" s="39">
        <v>175</v>
      </c>
      <c r="J7" s="101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28</v>
      </c>
      <c r="N7" s="43" t="s">
        <v>27</v>
      </c>
      <c r="O7" s="44"/>
      <c r="P7" s="45" t="s">
        <v>39</v>
      </c>
      <c r="Q7" s="42" t="s">
        <v>37</v>
      </c>
      <c r="R7" s="42" t="s">
        <v>38</v>
      </c>
      <c r="S7" s="46" t="s">
        <v>35</v>
      </c>
      <c r="T7" s="47"/>
      <c r="U7" s="48" t="s">
        <v>12</v>
      </c>
    </row>
    <row r="8" spans="1:21" ht="182.25" customHeight="1" x14ac:dyDescent="0.25">
      <c r="A8" s="31"/>
      <c r="B8" s="49">
        <v>2</v>
      </c>
      <c r="C8" s="50" t="s">
        <v>32</v>
      </c>
      <c r="D8" s="51">
        <v>15</v>
      </c>
      <c r="E8" s="52" t="s">
        <v>25</v>
      </c>
      <c r="F8" s="53" t="s">
        <v>40</v>
      </c>
      <c r="G8" s="54"/>
      <c r="H8" s="55">
        <f t="shared" si="0"/>
        <v>2400</v>
      </c>
      <c r="I8" s="56">
        <v>160</v>
      </c>
      <c r="J8" s="102"/>
      <c r="K8" s="57">
        <f t="shared" ref="K8" si="3">D8*J8</f>
        <v>0</v>
      </c>
      <c r="L8" s="58" t="str">
        <f t="shared" ref="L8" si="4">IF(ISNUMBER(J8), IF(J8&gt;I8,"NEVYHOVUJE","VYHOVUJE")," ")</f>
        <v xml:space="preserve"> </v>
      </c>
      <c r="M8" s="59"/>
      <c r="N8" s="60"/>
      <c r="O8" s="61"/>
      <c r="P8" s="62"/>
      <c r="Q8" s="59"/>
      <c r="R8" s="63"/>
      <c r="S8" s="64"/>
      <c r="T8" s="65"/>
      <c r="U8" s="63"/>
    </row>
    <row r="9" spans="1:21" ht="167.25" customHeight="1" x14ac:dyDescent="0.25">
      <c r="A9" s="31"/>
      <c r="B9" s="49">
        <v>3</v>
      </c>
      <c r="C9" s="66" t="s">
        <v>33</v>
      </c>
      <c r="D9" s="51">
        <v>20</v>
      </c>
      <c r="E9" s="52" t="s">
        <v>25</v>
      </c>
      <c r="F9" s="53" t="s">
        <v>42</v>
      </c>
      <c r="G9" s="54"/>
      <c r="H9" s="55">
        <f t="shared" si="0"/>
        <v>3000</v>
      </c>
      <c r="I9" s="56">
        <v>150</v>
      </c>
      <c r="J9" s="102"/>
      <c r="K9" s="57">
        <f t="shared" ref="K9:K10" si="5">D9*J9</f>
        <v>0</v>
      </c>
      <c r="L9" s="58" t="str">
        <f t="shared" ref="L9:L10" si="6">IF(ISNUMBER(J9), IF(J9&gt;I9,"NEVYHOVUJE","VYHOVUJE")," ")</f>
        <v xml:space="preserve"> </v>
      </c>
      <c r="M9" s="59"/>
      <c r="N9" s="60"/>
      <c r="O9" s="61"/>
      <c r="P9" s="62"/>
      <c r="Q9" s="59"/>
      <c r="R9" s="63"/>
      <c r="S9" s="64"/>
      <c r="T9" s="65"/>
      <c r="U9" s="63"/>
    </row>
    <row r="10" spans="1:21" ht="195" customHeight="1" thickBot="1" x14ac:dyDescent="0.3">
      <c r="A10" s="31"/>
      <c r="B10" s="67">
        <v>4</v>
      </c>
      <c r="C10" s="68" t="s">
        <v>34</v>
      </c>
      <c r="D10" s="69">
        <v>10</v>
      </c>
      <c r="E10" s="70" t="s">
        <v>25</v>
      </c>
      <c r="F10" s="71" t="s">
        <v>43</v>
      </c>
      <c r="G10" s="72"/>
      <c r="H10" s="73">
        <f t="shared" si="0"/>
        <v>2200</v>
      </c>
      <c r="I10" s="74">
        <v>220</v>
      </c>
      <c r="J10" s="103"/>
      <c r="K10" s="75">
        <f t="shared" si="5"/>
        <v>0</v>
      </c>
      <c r="L10" s="76" t="str">
        <f t="shared" si="6"/>
        <v xml:space="preserve"> </v>
      </c>
      <c r="M10" s="77"/>
      <c r="N10" s="78"/>
      <c r="O10" s="79"/>
      <c r="P10" s="80"/>
      <c r="Q10" s="77"/>
      <c r="R10" s="81"/>
      <c r="S10" s="82"/>
      <c r="T10" s="83"/>
      <c r="U10" s="81"/>
    </row>
    <row r="11" spans="1:21" ht="13.5" customHeight="1" thickTop="1" thickBot="1" x14ac:dyDescent="0.3">
      <c r="C11" s="1"/>
      <c r="D11" s="1"/>
      <c r="E11" s="1"/>
      <c r="F11" s="1"/>
      <c r="G11" s="1"/>
      <c r="H11" s="1"/>
      <c r="K11" s="84"/>
    </row>
    <row r="12" spans="1:21" ht="60.75" customHeight="1" thickTop="1" thickBot="1" x14ac:dyDescent="0.3">
      <c r="B12" s="85" t="s">
        <v>9</v>
      </c>
      <c r="C12" s="85"/>
      <c r="D12" s="85"/>
      <c r="E12" s="85"/>
      <c r="F12" s="85"/>
      <c r="G12" s="15"/>
      <c r="H12" s="86"/>
      <c r="I12" s="87" t="s">
        <v>10</v>
      </c>
      <c r="J12" s="88" t="s">
        <v>11</v>
      </c>
      <c r="K12" s="89"/>
      <c r="L12" s="90"/>
      <c r="M12" s="91"/>
      <c r="N12" s="24"/>
      <c r="O12" s="24"/>
      <c r="P12" s="24"/>
      <c r="Q12" s="24"/>
      <c r="R12" s="24"/>
      <c r="S12" s="24"/>
      <c r="T12" s="24"/>
      <c r="U12" s="92"/>
    </row>
    <row r="13" spans="1:21" ht="33" customHeight="1" thickTop="1" thickBot="1" x14ac:dyDescent="0.3">
      <c r="B13" s="93" t="s">
        <v>29</v>
      </c>
      <c r="C13" s="93"/>
      <c r="D13" s="93"/>
      <c r="E13" s="93"/>
      <c r="F13" s="93"/>
      <c r="G13" s="94"/>
      <c r="H13" s="95"/>
      <c r="I13" s="96">
        <f>SUM(H7:H10)</f>
        <v>8650</v>
      </c>
      <c r="J13" s="97">
        <f>SUM(K7:K10)</f>
        <v>0</v>
      </c>
      <c r="K13" s="98"/>
      <c r="L13" s="99"/>
      <c r="M13" s="91"/>
      <c r="T13" s="24"/>
      <c r="U13" s="92"/>
    </row>
    <row r="14" spans="1:21" ht="14.1" customHeight="1" thickTop="1" x14ac:dyDescent="0.25"/>
    <row r="15" spans="1:21" ht="14.25" customHeight="1" x14ac:dyDescent="0.25"/>
    <row r="16" spans="1:21" ht="14.1" customHeight="1" x14ac:dyDescent="0.25"/>
    <row r="17" ht="14.25" customHeight="1" x14ac:dyDescent="0.25"/>
    <row r="18" ht="14.25" customHeight="1" x14ac:dyDescent="0.25"/>
    <row r="19" ht="14.1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</sheetData>
  <sheetProtection algorithmName="SHA-512" hashValue="AvVY0NNYwrzlrUNLbZtAdxo95zcMiix1zpXRbyp5ZNtsp0DI4gBLV7yNdPTwrDzMx4GaCWWsz46kVgE4edU7iA==" saltValue="STfRICfoqy8yAxPTzKRLBw==" spinCount="100000" sheet="1" objects="1" scenarios="1"/>
  <mergeCells count="14">
    <mergeCell ref="B1:D1"/>
    <mergeCell ref="J12:L12"/>
    <mergeCell ref="B12:F12"/>
    <mergeCell ref="M7:M10"/>
    <mergeCell ref="N7:N10"/>
    <mergeCell ref="O7:O10"/>
    <mergeCell ref="P7:P10"/>
    <mergeCell ref="B13:F13"/>
    <mergeCell ref="J13:L13"/>
    <mergeCell ref="Q7:Q10"/>
    <mergeCell ref="R7:R10"/>
    <mergeCell ref="S7:S10"/>
    <mergeCell ref="U7:U10"/>
    <mergeCell ref="T7:T10"/>
  </mergeCells>
  <conditionalFormatting sqref="B7:B10 D7:D10">
    <cfRule type="containsBlanks" dxfId="6" priority="88">
      <formula>LEN(TRIM(B7))=0</formula>
    </cfRule>
  </conditionalFormatting>
  <conditionalFormatting sqref="B7:B10">
    <cfRule type="cellIs" dxfId="5" priority="83" operator="greaterThanOrEqual">
      <formula>1</formula>
    </cfRule>
  </conditionalFormatting>
  <conditionalFormatting sqref="J7:J10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0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2024-04-15T08:48:57Z</cp:lastPrinted>
  <dcterms:created xsi:type="dcterms:W3CDTF">2014-03-05T12:43:32Z</dcterms:created>
  <dcterms:modified xsi:type="dcterms:W3CDTF">2024-04-16T08:10:58Z</dcterms:modified>
</cp:coreProperties>
</file>